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s\Shared Folders\Società\PER ALESSANDRO\Evaluate - Nadia\2023_corso\Materiali\"/>
    </mc:Choice>
  </mc:AlternateContent>
  <xr:revisionPtr revIDLastSave="0" documentId="13_ncr:1_{7022C090-E445-42E2-85FB-967BB585F691}" xr6:coauthVersionLast="47" xr6:coauthVersionMax="47" xr10:uidLastSave="{00000000-0000-0000-0000-000000000000}"/>
  <bookViews>
    <workbookView xWindow="-120" yWindow="-120" windowWidth="29040" windowHeight="15720" xr2:uid="{28F80F12-9A69-49A0-93AA-E7DD5EE82510}"/>
  </bookViews>
  <sheets>
    <sheet name="Fondimpresa" sheetId="1" r:id="rId1"/>
    <sheet name="Fondo For.Te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E11" i="2"/>
  <c r="C9" i="1"/>
  <c r="D5" i="1" s="1"/>
  <c r="C10" i="2"/>
  <c r="D8" i="1" l="1"/>
  <c r="E8" i="1" s="1"/>
  <c r="D7" i="1"/>
  <c r="E7" i="1" s="1"/>
  <c r="C13" i="2"/>
  <c r="D10" i="2"/>
  <c r="D9" i="2"/>
  <c r="F5" i="2"/>
  <c r="G5" i="2" s="1"/>
  <c r="H5" i="2" s="1"/>
  <c r="D6" i="2"/>
  <c r="E6" i="2" s="1"/>
  <c r="D5" i="2"/>
  <c r="D8" i="2"/>
  <c r="D6" i="1"/>
  <c r="E6" i="1"/>
</calcChain>
</file>

<file path=xl/sharedStrings.xml><?xml version="1.0" encoding="utf-8"?>
<sst xmlns="http://schemas.openxmlformats.org/spreadsheetml/2006/main" count="47" uniqueCount="34">
  <si>
    <t>Budget Progetto finanziato - strumento di calcolo</t>
  </si>
  <si>
    <t>Voce</t>
  </si>
  <si>
    <t>A</t>
  </si>
  <si>
    <t>B</t>
  </si>
  <si>
    <t>C</t>
  </si>
  <si>
    <t>D</t>
  </si>
  <si>
    <t>Totale</t>
  </si>
  <si>
    <t>Descrizione</t>
  </si>
  <si>
    <t>Importo</t>
  </si>
  <si>
    <t>Erogazione della formazione</t>
  </si>
  <si>
    <t>Costo del personale in formazione</t>
  </si>
  <si>
    <t>Attività preparatorie e di accompagnamento</t>
  </si>
  <si>
    <t>Gestione del programma (somma D1 + D2)</t>
  </si>
  <si>
    <t>Piano Fondimpresa Conto Formazione Ordinario</t>
  </si>
  <si>
    <t>Rispetto massimali indicati?</t>
  </si>
  <si>
    <t>/</t>
  </si>
  <si>
    <t>Inserire gli importi nelle sole celle in giallo</t>
  </si>
  <si>
    <t>Azioni propedeutiche e trasversali</t>
  </si>
  <si>
    <t>Attività formativa</t>
  </si>
  <si>
    <t>Spese relative ai partecipanti</t>
  </si>
  <si>
    <t>Spese generali di funzionamento e di gestione</t>
  </si>
  <si>
    <t>Piano Territoriale For.Te.</t>
  </si>
  <si>
    <t>1.1</t>
  </si>
  <si>
    <t>Microvoce Ideazione e progettazione</t>
  </si>
  <si>
    <t>1…....</t>
  </si>
  <si>
    <t>Altre microvoci relative a macrovoce 1</t>
  </si>
  <si>
    <t>4…....</t>
  </si>
  <si>
    <t>Compenso RUC</t>
  </si>
  <si>
    <t>4.1</t>
  </si>
  <si>
    <t>Altre microvoci relative a macrovoce 4</t>
  </si>
  <si>
    <t>Somma Macrovoci 1 + 4</t>
  </si>
  <si>
    <t>Controllo % sul totale (al netto voce 3) Macrovoci 1 +4</t>
  </si>
  <si>
    <t>Controllo % sul totale (al netto voce 3)</t>
  </si>
  <si>
    <t xml:space="preserve">Controllo % sul 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</si>
</sst>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5FBB-43AA-4564-8E86-68F1085C3A7F}">
  <dimension ref="A1:E9"/>
  <sheetViews>
    <sheetView tabSelected="1" workbookViewId="0">
      <selection activeCell="C5" sqref="C5:C8"/>
    </sheetView>
  </sheetViews>
  <sheetFormatPr defaultRowHeight="15" x14ac:dyDescent="0.25"/>
  <cols>
    <col min="1" max="1" width="7" customWidth="1"/>
    <col min="2" max="2" width="41" bestFit="1" customWidth="1"/>
    <col min="3" max="3" width="16.5703125" customWidth="1"/>
    <col min="4" max="4" width="19.85546875" customWidth="1"/>
    <col min="5" max="5" width="17.42578125" customWidth="1"/>
  </cols>
  <sheetData>
    <row r="1" spans="1:5" x14ac:dyDescent="0.25">
      <c r="A1" s="1" t="s">
        <v>0</v>
      </c>
    </row>
    <row r="2" spans="1:5" x14ac:dyDescent="0.25">
      <c r="A2" s="1">
        <v>1</v>
      </c>
      <c r="B2" s="1" t="s">
        <v>13</v>
      </c>
    </row>
    <row r="3" spans="1:5" x14ac:dyDescent="0.25">
      <c r="B3" s="2" t="s">
        <v>16</v>
      </c>
    </row>
    <row r="4" spans="1:5" ht="29.25" customHeight="1" x14ac:dyDescent="0.25">
      <c r="A4" s="5" t="s">
        <v>1</v>
      </c>
      <c r="B4" s="3" t="s">
        <v>7</v>
      </c>
      <c r="C4" s="5" t="s">
        <v>8</v>
      </c>
      <c r="D4" s="17" t="s">
        <v>33</v>
      </c>
      <c r="E4" s="17" t="s">
        <v>14</v>
      </c>
    </row>
    <row r="5" spans="1:5" ht="30.6" customHeight="1" x14ac:dyDescent="0.25">
      <c r="A5" s="9" t="s">
        <v>2</v>
      </c>
      <c r="B5" s="10" t="s">
        <v>9</v>
      </c>
      <c r="C5" s="11"/>
      <c r="D5" s="12" t="e">
        <f>C5*100/(C9)</f>
        <v>#DIV/0!</v>
      </c>
      <c r="E5" s="12" t="s">
        <v>15</v>
      </c>
    </row>
    <row r="6" spans="1:5" ht="30.6" customHeight="1" x14ac:dyDescent="0.25">
      <c r="A6" s="9" t="s">
        <v>3</v>
      </c>
      <c r="B6" s="10" t="s">
        <v>10</v>
      </c>
      <c r="C6" s="11"/>
      <c r="D6" s="12" t="e">
        <f t="shared" ref="D6:D8" si="0">C6*100/($C$5+$C$7+$C$8)</f>
        <v>#DIV/0!</v>
      </c>
      <c r="E6" s="12" t="str">
        <f>IF(C6=(C9/3),"ok!","molto male")</f>
        <v>ok!</v>
      </c>
    </row>
    <row r="7" spans="1:5" ht="30.6" customHeight="1" x14ac:dyDescent="0.25">
      <c r="A7" s="9" t="s">
        <v>4</v>
      </c>
      <c r="B7" s="10" t="s">
        <v>11</v>
      </c>
      <c r="C7" s="11"/>
      <c r="D7" s="12" t="e">
        <f>C7*100/(C9)</f>
        <v>#DIV/0!</v>
      </c>
      <c r="E7" s="12" t="e">
        <f>IF(D7&lt;=10,"ok!","molto male")</f>
        <v>#DIV/0!</v>
      </c>
    </row>
    <row r="8" spans="1:5" ht="30.6" customHeight="1" x14ac:dyDescent="0.25">
      <c r="A8" s="9" t="s">
        <v>5</v>
      </c>
      <c r="B8" s="10" t="s">
        <v>12</v>
      </c>
      <c r="C8" s="11"/>
      <c r="D8" s="12" t="e">
        <f>C8*100/(C9)</f>
        <v>#DIV/0!</v>
      </c>
      <c r="E8" s="12" t="e">
        <f>IF(D8&lt;=15,"ok!","molto male")</f>
        <v>#DIV/0!</v>
      </c>
    </row>
    <row r="9" spans="1:5" ht="30.6" customHeight="1" x14ac:dyDescent="0.25">
      <c r="A9" s="5"/>
      <c r="B9" s="8" t="s">
        <v>6</v>
      </c>
      <c r="C9" s="13">
        <f>SUM(C5:C8)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FB77-1242-4414-9C35-B11AA05375AF}">
  <dimension ref="A1:H13"/>
  <sheetViews>
    <sheetView workbookViewId="0">
      <selection activeCell="D18" sqref="D18"/>
    </sheetView>
  </sheetViews>
  <sheetFormatPr defaultRowHeight="15" x14ac:dyDescent="0.25"/>
  <cols>
    <col min="1" max="1" width="7" customWidth="1"/>
    <col min="2" max="2" width="44.5703125" bestFit="1" customWidth="1"/>
    <col min="3" max="3" width="17.7109375" bestFit="1" customWidth="1"/>
    <col min="4" max="4" width="19.85546875" customWidth="1"/>
    <col min="5" max="5" width="17.42578125" customWidth="1"/>
    <col min="6" max="6" width="16.7109375" customWidth="1"/>
    <col min="7" max="7" width="26.28515625" customWidth="1"/>
    <col min="8" max="8" width="20.28515625" customWidth="1"/>
  </cols>
  <sheetData>
    <row r="1" spans="1:8" x14ac:dyDescent="0.25">
      <c r="A1" s="1" t="s">
        <v>0</v>
      </c>
    </row>
    <row r="2" spans="1:8" x14ac:dyDescent="0.25">
      <c r="A2" s="1">
        <v>2</v>
      </c>
      <c r="B2" s="1" t="s">
        <v>21</v>
      </c>
    </row>
    <row r="3" spans="1:8" x14ac:dyDescent="0.25">
      <c r="B3" s="2" t="s">
        <v>16</v>
      </c>
    </row>
    <row r="4" spans="1:8" ht="29.25" customHeight="1" x14ac:dyDescent="0.25">
      <c r="A4" s="5" t="s">
        <v>1</v>
      </c>
      <c r="B4" s="3" t="s">
        <v>7</v>
      </c>
      <c r="C4" s="5" t="s">
        <v>8</v>
      </c>
      <c r="D4" s="6" t="s">
        <v>32</v>
      </c>
      <c r="E4" s="6" t="s">
        <v>14</v>
      </c>
      <c r="F4" s="6" t="s">
        <v>30</v>
      </c>
      <c r="G4" s="6" t="s">
        <v>31</v>
      </c>
      <c r="H4" s="6" t="s">
        <v>14</v>
      </c>
    </row>
    <row r="5" spans="1:8" ht="30.6" customHeight="1" x14ac:dyDescent="0.25">
      <c r="A5" s="9">
        <v>1</v>
      </c>
      <c r="B5" s="10" t="s">
        <v>17</v>
      </c>
      <c r="C5" s="14">
        <f>C6+C7</f>
        <v>0</v>
      </c>
      <c r="D5" s="12" t="e">
        <f>C5*100/($C$5+$C$8+$C$10)</f>
        <v>#DIV/0!</v>
      </c>
      <c r="E5" s="12" t="s">
        <v>15</v>
      </c>
      <c r="F5" s="14">
        <f>C5+C10</f>
        <v>0</v>
      </c>
      <c r="G5" s="12" t="e">
        <f>F5*100/($C$5+$C$8+$C$10)</f>
        <v>#DIV/0!</v>
      </c>
      <c r="H5" s="15" t="e">
        <f>IF(G5&lt;35,"ok!","molto male")</f>
        <v>#DIV/0!</v>
      </c>
    </row>
    <row r="6" spans="1:8" ht="30.6" customHeight="1" x14ac:dyDescent="0.25">
      <c r="A6" s="9" t="s">
        <v>22</v>
      </c>
      <c r="B6" s="10" t="s">
        <v>23</v>
      </c>
      <c r="C6" s="16"/>
      <c r="D6" s="12" t="e">
        <f>C6*100/($C$5+$C$8+$C$10)</f>
        <v>#DIV/0!</v>
      </c>
      <c r="E6" s="12" t="e">
        <f>IF(D6&lt;=15,"ok!","molto male")</f>
        <v>#DIV/0!</v>
      </c>
    </row>
    <row r="7" spans="1:8" ht="30.6" customHeight="1" x14ac:dyDescent="0.25">
      <c r="A7" s="9" t="s">
        <v>24</v>
      </c>
      <c r="B7" s="10" t="s">
        <v>25</v>
      </c>
      <c r="C7" s="16"/>
      <c r="D7" s="12"/>
      <c r="E7" s="12" t="s">
        <v>15</v>
      </c>
    </row>
    <row r="8" spans="1:8" ht="30.6" customHeight="1" x14ac:dyDescent="0.25">
      <c r="A8" s="9">
        <v>2</v>
      </c>
      <c r="B8" s="10" t="s">
        <v>18</v>
      </c>
      <c r="C8" s="16"/>
      <c r="D8" s="12" t="e">
        <f>C8*100/($C$5+$C$8+$C$10)</f>
        <v>#DIV/0!</v>
      </c>
      <c r="E8" s="12" t="s">
        <v>15</v>
      </c>
    </row>
    <row r="9" spans="1:8" ht="30.6" customHeight="1" x14ac:dyDescent="0.25">
      <c r="A9" s="9">
        <v>3</v>
      </c>
      <c r="B9" s="10" t="s">
        <v>19</v>
      </c>
      <c r="C9" s="16"/>
      <c r="D9" s="12" t="e">
        <f t="shared" ref="D9" si="0">C9*100/($C$5+$C$9+$C$10)</f>
        <v>#DIV/0!</v>
      </c>
      <c r="E9" s="12" t="s">
        <v>15</v>
      </c>
    </row>
    <row r="10" spans="1:8" ht="30.6" customHeight="1" x14ac:dyDescent="0.25">
      <c r="A10" s="9">
        <v>4</v>
      </c>
      <c r="B10" s="10" t="s">
        <v>20</v>
      </c>
      <c r="C10" s="14">
        <f>C11+C12</f>
        <v>0</v>
      </c>
      <c r="D10" s="12" t="e">
        <f>C10*100/($C$5+$C$8+$C$10)</f>
        <v>#DIV/0!</v>
      </c>
      <c r="E10" s="12" t="s">
        <v>15</v>
      </c>
    </row>
    <row r="11" spans="1:8" ht="30.6" customHeight="1" x14ac:dyDescent="0.25">
      <c r="A11" s="9" t="s">
        <v>28</v>
      </c>
      <c r="B11" s="10" t="s">
        <v>27</v>
      </c>
      <c r="C11" s="16"/>
      <c r="D11" s="12"/>
      <c r="E11" s="12" t="str">
        <f>IF(C11&lt;3000,"ok!",",molto male")</f>
        <v>ok!</v>
      </c>
    </row>
    <row r="12" spans="1:8" ht="30.6" customHeight="1" x14ac:dyDescent="0.25">
      <c r="A12" s="9" t="s">
        <v>26</v>
      </c>
      <c r="B12" s="10" t="s">
        <v>29</v>
      </c>
      <c r="C12" s="16"/>
      <c r="D12" s="12"/>
      <c r="E12" s="12"/>
    </row>
    <row r="13" spans="1:8" ht="30.6" customHeight="1" x14ac:dyDescent="0.25">
      <c r="A13" s="5"/>
      <c r="B13" s="8" t="s">
        <v>6</v>
      </c>
      <c r="C13" s="13">
        <f>C5+C8+C9+C10</f>
        <v>0</v>
      </c>
      <c r="D13" s="7"/>
      <c r="E1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Fondimpresa</vt:lpstr>
      <vt:lpstr>Fondo For.Te.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Alice</dc:creator>
  <cp:lastModifiedBy>Gruppo CS - Formazione</cp:lastModifiedBy>
  <dcterms:created xsi:type="dcterms:W3CDTF">2023-03-15T14:52:37Z</dcterms:created>
  <dcterms:modified xsi:type="dcterms:W3CDTF">2023-11-30T09:06:50Z</dcterms:modified>
</cp:coreProperties>
</file>